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autoCompressPictures="0"/>
  <bookViews>
    <workbookView xWindow="5260" yWindow="0" windowWidth="18160" windowHeight="13680"/>
  </bookViews>
  <sheets>
    <sheet name="1" sheetId="1" r:id="rId1"/>
    <sheet name="2" sheetId="2" r:id="rId2"/>
    <sheet name="3" sheetId="10" r:id="rId3"/>
    <sheet name="4" sheetId="11" r:id="rId4"/>
  </sheets>
  <definedNames>
    <definedName name="_xlnm.Print_Area" localSheetId="0">'1'!$A$1:$E$30</definedName>
    <definedName name="_xlnm.Print_Area" localSheetId="1">'2'!$A$1:$E$16</definedName>
    <definedName name="_xlnm.Print_Area" localSheetId="2">'3'!$A$1:$E$14</definedName>
    <definedName name="_xlnm.Print_Area" localSheetId="3">'4'!$A$1:$D$24</definedName>
    <definedName name="_xlnm.Print_Area">'1'!$A$1:$C$23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" i="2"/>
  <c r="C3" i="2"/>
  <c r="C4" i="2"/>
  <c r="C5" i="2"/>
  <c r="C6" i="2"/>
  <c r="C7" i="2"/>
  <c r="C8" i="2"/>
  <c r="C9" i="2"/>
  <c r="C10" i="2"/>
  <c r="C11" i="2"/>
  <c r="C12" i="2"/>
  <c r="C13" i="2"/>
  <c r="C14" i="2"/>
</calcChain>
</file>

<file path=xl/sharedStrings.xml><?xml version="1.0" encoding="utf-8"?>
<sst xmlns="http://schemas.openxmlformats.org/spreadsheetml/2006/main" count="115" uniqueCount="93">
  <si>
    <t>Randsburg</t>
  </si>
  <si>
    <t>Right Arroyo Ave. (L-Int) (El 2870 ft.)</t>
  </si>
  <si>
    <t>Left Holt St. (SS) (El 2800 ft.)</t>
  </si>
  <si>
    <t>X over 14 Freeway and continue straight to California City (El 2850 ft.)</t>
  </si>
  <si>
    <t>Begin rolling climbs (El 3120 ft.)</t>
  </si>
  <si>
    <t>After</t>
  </si>
  <si>
    <t>City</t>
  </si>
  <si>
    <t>Services</t>
  </si>
  <si>
    <t>MTF</t>
  </si>
  <si>
    <t>R</t>
  </si>
  <si>
    <t>Johannesburg</t>
  </si>
  <si>
    <t>Begin 3 mile descent (EL 3500 ft.)</t>
  </si>
  <si>
    <t>RR Crossing (El 2800 ft)</t>
  </si>
  <si>
    <t>G/M/R</t>
  </si>
  <si>
    <t>Right Hwy. 178 / Trona (SS/T-Int) (El 2000 ft.)</t>
  </si>
  <si>
    <t>Trona</t>
  </si>
  <si>
    <t>False summit (El 2520 ft.)</t>
  </si>
  <si>
    <t>Summit (El 3740 ft.)</t>
  </si>
  <si>
    <t>Mojave</t>
  </si>
  <si>
    <t>A</t>
  </si>
  <si>
    <t>G/M</t>
  </si>
  <si>
    <t>California City</t>
  </si>
  <si>
    <t>Right San Francisquito Canyon Rd (SS, L-Int)</t>
  </si>
  <si>
    <t>X over 58 Freeway</t>
  </si>
  <si>
    <t>Left Business Route 58N (SS, T-int) (El 2890 ft.)</t>
  </si>
  <si>
    <t>Left Trona Rd. / Trona (El 3600 ft.)</t>
  </si>
  <si>
    <t>Pass Trona Pinacles entrance on right</t>
  </si>
  <si>
    <t xml:space="preserve">Begin 6 mile descent (El 3300 ft.) </t>
  </si>
  <si>
    <t>Stay Left Spunky Canyon Rd. (SS/Oblique T-Int) (El 2930 ft.)</t>
  </si>
  <si>
    <t>Left Elizabeth Lake Rd (SS/T-Ing) (EL 3400 ft.)</t>
  </si>
  <si>
    <t>Left Butte Ave. (T-int) (El 3523 ft.)
     Randsburg Fire - 760-374-2455 or 760-374-2465</t>
  </si>
  <si>
    <t>All text, data, maps © AdventureCORPS, Inc.</t>
  </si>
  <si>
    <t>Start at Hyatt Regency on Town Center Drive, Valencia, CA (El 1100 ft.)</t>
  </si>
  <si>
    <t>Left onto McBean Pkwy (TL), north</t>
  </si>
  <si>
    <t>X Magic Mountain Pkwy (TL)</t>
  </si>
  <si>
    <t>X Decoro Drive (TL) (Gradual uphill)</t>
  </si>
  <si>
    <t>Turn around on Hwy 178 at Trona Time Station after getting gas and supplies.</t>
  </si>
  <si>
    <t>Pass Trona Pinacles entrance on left</t>
  </si>
  <si>
    <r>
      <t xml:space="preserve">Left on Trona Road: </t>
    </r>
    <r>
      <rPr>
        <b/>
        <sz val="10"/>
        <rFont val="Geneva"/>
      </rPr>
      <t>DO NOT MISS!</t>
    </r>
    <r>
      <rPr>
        <sz val="10"/>
        <color theme="1"/>
        <rFont val="Geneva"/>
      </rPr>
      <t xml:space="preserve"> (El 2000 ft.)</t>
    </r>
  </si>
  <si>
    <r>
      <t xml:space="preserve">Right Hwy 395 (SS, T-int) (El 3600 ft.)  </t>
    </r>
    <r>
      <rPr>
        <b/>
        <sz val="10"/>
        <color theme="1"/>
        <rFont val="Geneva"/>
      </rPr>
      <t>STAY RIGHT, out of Traffic!</t>
    </r>
  </si>
  <si>
    <r>
      <t xml:space="preserve">Left on Redrock / Rand Rd. </t>
    </r>
    <r>
      <rPr>
        <b/>
        <sz val="10"/>
        <color theme="1"/>
        <rFont val="Geneva"/>
      </rPr>
      <t>ON DOWNHILL: DO NOT MISS!</t>
    </r>
  </si>
  <si>
    <r>
      <t xml:space="preserve">Right on Redrock / Rand Rd. (El 2100 ft) </t>
    </r>
    <r>
      <rPr>
        <sz val="10"/>
        <rFont val="Geneva"/>
      </rPr>
      <t>DO NOT MISS!</t>
    </r>
  </si>
  <si>
    <t>Veer left to continue on Redrock / Rand Rd.</t>
  </si>
  <si>
    <t>Turn left on Neuralia Rd. (This is just before you would otherwise reach the 14.)</t>
  </si>
  <si>
    <t>Cross over Hwy 14</t>
  </si>
  <si>
    <t>Cross over Hwy 58</t>
  </si>
  <si>
    <r>
      <t xml:space="preserve">Right on Arroyo Ave. (just before traffic light in Mojave) </t>
    </r>
    <r>
      <rPr>
        <b/>
        <sz val="12"/>
        <rFont val="Calibri"/>
      </rPr>
      <t>DO NOT MISS!</t>
    </r>
  </si>
  <si>
    <t>Left on Holt St.</t>
  </si>
  <si>
    <r>
      <t xml:space="preserve">Right on Oak Creek Rd. (SS) </t>
    </r>
    <r>
      <rPr>
        <b/>
        <sz val="12"/>
        <color rgb="FF000000"/>
        <rFont val="Calibri"/>
        <family val="2"/>
      </rPr>
      <t>ANTICIPATE WIND: BE CAREFUL!</t>
    </r>
  </si>
  <si>
    <r>
      <t xml:space="preserve">Left on Tehachapi Willow Springs (SS, T-In.) </t>
    </r>
    <r>
      <rPr>
        <b/>
        <sz val="12"/>
        <color rgb="FF000000"/>
        <rFont val="Calibri"/>
        <family val="2"/>
      </rPr>
      <t>CROSS TRAFFIC DOES NOT STOP!</t>
    </r>
  </si>
  <si>
    <t>Cross Backus Rd. (El 2900 ft.)</t>
  </si>
  <si>
    <t>Please relax and take it easy from here to the finish. No "pushing" lights or taking chances.</t>
  </si>
  <si>
    <t xml:space="preserve">Congratulations! </t>
  </si>
  <si>
    <r>
      <t xml:space="preserve">Right on California City Blvd. </t>
    </r>
    <r>
      <rPr>
        <b/>
        <sz val="12"/>
        <color theme="1"/>
        <rFont val="Calibri"/>
        <family val="2"/>
        <scheme val="minor"/>
      </rPr>
      <t>(TS is not located here as it was on the outbound leg!)</t>
    </r>
  </si>
  <si>
    <t>Description    Stage Seven and Stage Eight: California City to Rosamond, then to the Finish</t>
  </si>
  <si>
    <t>NOTE: "TL" = Traffic Light. "SS" = Stop Sign. "T-Int" = T-Intersection. "MTF" = Miles Thus Far.</t>
  </si>
  <si>
    <t>TS#6 is at Park and Ride lot at 811 California City Blvd 93501 (just before crossing SR 14.)</t>
  </si>
  <si>
    <t>Start at Park and Ride lot at 811 California City Blvd 93501 (just before crossing SR 14.)</t>
  </si>
  <si>
    <t>Right on Avenue A (SS)</t>
  </si>
  <si>
    <t>Left on 110th Street West</t>
  </si>
  <si>
    <t>110th Street West becomes Johnson Road at Avenue I (SS)</t>
  </si>
  <si>
    <t>Right on San Francisquito Canyon Rd.</t>
  </si>
  <si>
    <t>Left to stay on San Francisquito Canyon Rd.</t>
  </si>
  <si>
    <t>Veer right to stay on San Francisquito Canyon Rd. at Spunky Cyn Rd.</t>
  </si>
  <si>
    <t>Right on Copper Hill Rd. (TL, T-Int.)</t>
  </si>
  <si>
    <t>Left on McBean Pkwy (TL) at bottom of descent - do not miss!</t>
  </si>
  <si>
    <t>Cross Magic Mtn Pkwy (TL)</t>
  </si>
  <si>
    <t>Right on Town Center Drive into front of Hyatt Regency Valencia (TL)</t>
  </si>
  <si>
    <r>
      <t>TS#7</t>
    </r>
    <r>
      <rPr>
        <b/>
        <sz val="12"/>
        <color rgb="FF000000"/>
        <rFont val="Calibri"/>
        <family val="2"/>
      </rPr>
      <t xml:space="preserve"> is located here</t>
    </r>
    <r>
      <rPr>
        <sz val="12"/>
        <color rgb="FF000000"/>
        <rFont val="Calibri"/>
        <family val="2"/>
      </rPr>
      <t xml:space="preserve">: Cross Rosamond Blvd (SS): Teh Will Springs Rd becomes 90th St. West </t>
    </r>
  </si>
  <si>
    <r>
      <t xml:space="preserve">Left onto Elizabeth Lake Road </t>
    </r>
    <r>
      <rPr>
        <b/>
        <sz val="12"/>
        <color rgb="FF000000"/>
        <rFont val="Calibri"/>
        <family val="2"/>
      </rPr>
      <t>(on downhill - do not miss!)</t>
    </r>
  </si>
  <si>
    <t>Stage One and Stage Two: Start to Rosamond, then to California City</t>
  </si>
  <si>
    <t>Stage Three and Four: California City to Johannesburg, then to Trona</t>
  </si>
  <si>
    <r>
      <t xml:space="preserve">X Ave "I" (SS) (El 2500 ft.)
     </t>
    </r>
    <r>
      <rPr>
        <i/>
        <sz val="10"/>
        <color theme="1"/>
        <rFont val="Geneva"/>
      </rPr>
      <t>You're on 110th St. / Cross traffic does not stop.</t>
    </r>
  </si>
  <si>
    <r>
      <t xml:space="preserve">X Ave. 'D' / Hwy 138 (SS) (El 2500 ft.)
     </t>
    </r>
    <r>
      <rPr>
        <i/>
        <sz val="10"/>
        <color theme="1"/>
        <rFont val="Geneva"/>
      </rPr>
      <t>Cross traffic does not stop.</t>
    </r>
  </si>
  <si>
    <r>
      <t xml:space="preserve">Right Ave 'A' (SS, T-int) (El2490 ft.)
    </t>
    </r>
    <r>
      <rPr>
        <i/>
        <sz val="10"/>
        <color theme="1"/>
        <rFont val="Geneva"/>
      </rPr>
      <t>Cross traffic does not stop.</t>
    </r>
  </si>
  <si>
    <r>
      <t xml:space="preserve">Left 90th St. West (SS) (El 2430 ft.)
     </t>
    </r>
    <r>
      <rPr>
        <i/>
        <sz val="10"/>
        <color theme="1"/>
        <rFont val="Geneva"/>
      </rPr>
      <t>Cross traffic does not stop.</t>
    </r>
  </si>
  <si>
    <r>
      <t xml:space="preserve">X Backus Rd. (El 2900 ft.)
     </t>
    </r>
    <r>
      <rPr>
        <i/>
        <sz val="10"/>
        <color theme="1"/>
        <rFont val="Geneva"/>
      </rPr>
      <t>Begin Climb to 4150 ft. at mile 56.9 by the windmills.</t>
    </r>
  </si>
  <si>
    <r>
      <t xml:space="preserve">Left Neuralia Rd. (SS/Flash) (El 2375) (Note 76 Gas on right)
    </t>
    </r>
    <r>
      <rPr>
        <sz val="10"/>
        <color rgb="FFFF0000"/>
        <rFont val="Geneva"/>
      </rPr>
      <t xml:space="preserve"> </t>
    </r>
    <r>
      <rPr>
        <b/>
        <i/>
        <sz val="10"/>
        <rFont val="Geneva"/>
      </rPr>
      <t>TS #2 is located on right immediately after making the turn.</t>
    </r>
  </si>
  <si>
    <r>
      <t xml:space="preserve">Right Red Rock / Randsburg Rd. (SS/T-Int) (El. 2140 ft.)
     </t>
    </r>
    <r>
      <rPr>
        <i/>
        <sz val="10"/>
        <color theme="1"/>
        <rFont val="Geneva"/>
      </rPr>
      <t>Rolling terrain next 12 miles. (El 2100 ft.)</t>
    </r>
  </si>
  <si>
    <r>
      <t xml:space="preserve">Stay Right to Johannesburg / Randsburg on Redrock / Rand Rd. (El 2100 ft)
     </t>
    </r>
    <r>
      <rPr>
        <sz val="10"/>
        <color rgb="FF0000FF"/>
        <rFont val="Geneva"/>
      </rPr>
      <t>Start Mountain Section Three</t>
    </r>
  </si>
  <si>
    <t>Stage Five and Stage Six: Trona to Johannesburg, then to California City</t>
  </si>
  <si>
    <t>Page Dist.</t>
  </si>
  <si>
    <t>Right Copper Hill Drive (TL)
     Official Race Start: End Group Ride. Spread out, single file, no drafting!</t>
  </si>
  <si>
    <t>Left San Francisquito Canyon Rd. (El 1360 ft.)
     Warning: dangerous turn; oncoming traffic does not stop!</t>
  </si>
  <si>
    <r>
      <t xml:space="preserve">Right Johnson Rd. (SS/T-Int) (El 3330 ft.)
    </t>
    </r>
    <r>
      <rPr>
        <i/>
        <sz val="10"/>
        <rFont val="Geneva"/>
      </rPr>
      <t xml:space="preserve"> All support vehicles wait here for rider to pass, then begin leapfrog support.</t>
    </r>
  </si>
  <si>
    <t>Ranger Station on right (El 1560 ft.): Start Mountain Section One</t>
  </si>
  <si>
    <t>Johnson Summit (El 3535 ft.): End Mountain Section One</t>
  </si>
  <si>
    <r>
      <t xml:space="preserve">X Rosamond Blvd. (SS): Start Mountain Section Two.                                 Cross traffic does not stop.
    </t>
    </r>
    <r>
      <rPr>
        <b/>
        <sz val="10"/>
        <rFont val="Geneva"/>
      </rPr>
      <t>TS #1 is located here!</t>
    </r>
    <r>
      <rPr>
        <i/>
        <sz val="10"/>
        <rFont val="Geneva"/>
      </rPr>
      <t xml:space="preserve"> 90th St. West becomes 'Teh Will Springs Rd.'</t>
    </r>
  </si>
  <si>
    <r>
      <t xml:space="preserve">Right Oak Creek Rd.: End Mountain Section Two (El 4060 ft.)
     </t>
    </r>
    <r>
      <rPr>
        <i/>
        <sz val="10"/>
        <rFont val="Geneva"/>
      </rPr>
      <t>### CAUTION: GRAVEL POSSIBLE IN TURN ON DESCENT ###</t>
    </r>
  </si>
  <si>
    <r>
      <t xml:space="preserve">Gas station and mini-mart (El 3536) </t>
    </r>
    <r>
      <rPr>
        <b/>
        <sz val="10"/>
        <rFont val="Geneva"/>
      </rPr>
      <t>TS #3 is located here.</t>
    </r>
    <r>
      <rPr>
        <sz val="10"/>
        <rFont val="Geneva"/>
      </rPr>
      <t xml:space="preserve">
     End Mountain Section Three</t>
    </r>
  </si>
  <si>
    <r>
      <t xml:space="preserve">Right Hwy. 395 (SS/T-int) (el 3410 ft.)
     </t>
    </r>
    <r>
      <rPr>
        <i/>
        <sz val="10"/>
        <rFont val="Geneva"/>
      </rPr>
      <t>### CAUTION Heavy traffic next 1.9 miles ###</t>
    </r>
  </si>
  <si>
    <r>
      <rPr>
        <b/>
        <sz val="10"/>
        <rFont val="Geneva"/>
      </rPr>
      <t>TS#4 is located on right, opposite Gas Station</t>
    </r>
    <r>
      <rPr>
        <sz val="10"/>
        <rFont val="Geneva"/>
      </rPr>
      <t xml:space="preserve"> (El 1659 ft.)
     ### GET GAS HERE! ###      TURN AROUND HERE!
</t>
    </r>
  </si>
  <si>
    <r>
      <t xml:space="preserve">Pass Gas station and mini-mart on left (El 3536)  </t>
    </r>
    <r>
      <rPr>
        <b/>
        <sz val="10"/>
        <color theme="1"/>
        <rFont val="Geneva"/>
      </rPr>
      <t xml:space="preserve"> TS 53 is located here.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</si>
</sst>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"/>
  </numFmts>
  <fonts count="22" x14ac:knownFonts="1">
    <font>
      <sz val="9"/>
      <name val="Geneva"/>
    </font>
    <font>
      <sz val="9"/>
      <color indexed="10"/>
      <name val="Geneva"/>
    </font>
    <font>
      <b/>
      <sz val="9"/>
      <name val="Geneva"/>
    </font>
    <font>
      <u/>
      <sz val="9"/>
      <color theme="10"/>
      <name val="Geneva"/>
    </font>
    <font>
      <u/>
      <sz val="9"/>
      <color theme="11"/>
      <name val="Geneva"/>
    </font>
    <font>
      <b/>
      <sz val="12"/>
      <color theme="1"/>
      <name val="Calibri"/>
      <family val="2"/>
      <scheme val="minor"/>
    </font>
    <font>
      <b/>
      <sz val="10"/>
      <name val="Geneva"/>
    </font>
    <font>
      <sz val="10"/>
      <color rgb="FF000000"/>
      <name val="Geneva"/>
    </font>
    <font>
      <sz val="10"/>
      <color theme="1"/>
      <name val="Geneva"/>
    </font>
    <font>
      <b/>
      <sz val="10"/>
      <color theme="1"/>
      <name val="Geneva"/>
    </font>
    <font>
      <sz val="10"/>
      <name val="Geneva"/>
    </font>
    <font>
      <sz val="12"/>
      <color rgb="FF000000"/>
      <name val="Calibri"/>
      <family val="2"/>
    </font>
    <font>
      <b/>
      <sz val="12"/>
      <name val="Calibri"/>
    </font>
    <font>
      <b/>
      <sz val="12"/>
      <color rgb="FF000000"/>
      <name val="Calibri"/>
      <family val="2"/>
    </font>
    <font>
      <sz val="11"/>
      <name val="Geneva"/>
    </font>
    <font>
      <sz val="10"/>
      <color rgb="FFFF0000"/>
      <name val="Geneva"/>
    </font>
    <font>
      <sz val="10"/>
      <color rgb="FF0000FF"/>
      <name val="Geneva"/>
    </font>
    <font>
      <i/>
      <sz val="10"/>
      <color theme="1"/>
      <name val="Geneva"/>
    </font>
    <font>
      <sz val="10"/>
      <color indexed="10"/>
      <name val="Geneva"/>
    </font>
    <font>
      <b/>
      <i/>
      <sz val="10"/>
      <name val="Geneva"/>
    </font>
    <font>
      <sz val="8"/>
      <name val="Geneva"/>
    </font>
    <font>
      <i/>
      <sz val="10"/>
      <name val="Genev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4F81BD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>
      <alignment vertical="top"/>
    </xf>
    <xf numFmtId="0" fontId="0" fillId="0" borderId="0" xfId="0" applyAlignment="1" applyProtection="1">
      <alignment vertical="top"/>
    </xf>
    <xf numFmtId="0" fontId="0" fillId="0" borderId="0" xfId="0" applyAlignment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10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6" fillId="5" borderId="1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vertical="top"/>
    </xf>
    <xf numFmtId="0" fontId="6" fillId="3" borderId="3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164" fontId="8" fillId="0" borderId="3" xfId="0" applyNumberFormat="1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164" fontId="8" fillId="0" borderId="2" xfId="0" applyNumberFormat="1" applyFont="1" applyBorder="1" applyAlignment="1">
      <alignment horizontal="left" vertical="top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9" fillId="3" borderId="3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164" fontId="8" fillId="0" borderId="0" xfId="0" applyNumberFormat="1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0" fillId="0" borderId="0" xfId="0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pageSetUpPr fitToPage="1"/>
  </sheetPr>
  <dimension ref="A1:L30"/>
  <sheetViews>
    <sheetView showGridLines="0" tabSelected="1" topLeftCell="A16" workbookViewId="0">
      <selection activeCell="A29" sqref="A29"/>
    </sheetView>
  </sheetViews>
  <sheetFormatPr baseColWidth="10" defaultColWidth="9.83203125" defaultRowHeight="28" customHeight="1" x14ac:dyDescent="0"/>
  <cols>
    <col min="1" max="1" width="7.1640625" style="1" customWidth="1"/>
    <col min="2" max="2" width="61.6640625" style="5" customWidth="1"/>
    <col min="3" max="3" width="9.83203125" style="1"/>
    <col min="4" max="4" width="10.6640625" style="5" customWidth="1"/>
    <col min="5" max="5" width="10.33203125" style="5" customWidth="1"/>
    <col min="6" max="16384" width="9.83203125" style="5"/>
  </cols>
  <sheetData>
    <row r="1" spans="1:7" s="3" customFormat="1" ht="25" customHeight="1">
      <c r="A1" s="21" t="s">
        <v>5</v>
      </c>
      <c r="B1" s="22" t="s">
        <v>70</v>
      </c>
      <c r="C1" s="21" t="s">
        <v>8</v>
      </c>
      <c r="D1" s="23" t="s">
        <v>6</v>
      </c>
      <c r="E1" s="24" t="s">
        <v>7</v>
      </c>
      <c r="F1" s="2"/>
      <c r="G1" s="2"/>
    </row>
    <row r="2" spans="1:7" ht="25" customHeight="1">
      <c r="A2" s="25">
        <v>0</v>
      </c>
      <c r="B2" s="26" t="s">
        <v>32</v>
      </c>
      <c r="C2" s="13"/>
      <c r="D2" s="26"/>
      <c r="E2" s="27"/>
      <c r="F2" s="4"/>
      <c r="G2" s="4"/>
    </row>
    <row r="3" spans="1:7" ht="24" customHeight="1">
      <c r="A3" s="28">
        <v>0</v>
      </c>
      <c r="B3" s="26" t="s">
        <v>33</v>
      </c>
      <c r="C3" s="29">
        <v>0</v>
      </c>
      <c r="D3" s="26"/>
      <c r="E3" s="30" t="s">
        <v>19</v>
      </c>
      <c r="F3" s="4"/>
      <c r="G3" s="4"/>
    </row>
    <row r="4" spans="1:7" ht="21" customHeight="1">
      <c r="A4" s="28">
        <v>0.1</v>
      </c>
      <c r="B4" s="26" t="s">
        <v>34</v>
      </c>
      <c r="C4" s="29">
        <f t="shared" ref="C4:C28" si="0">C3+A4</f>
        <v>0.1</v>
      </c>
      <c r="D4" s="26"/>
      <c r="E4" s="27"/>
      <c r="F4" s="4"/>
      <c r="G4" s="4"/>
    </row>
    <row r="5" spans="1:7" ht="24" customHeight="1">
      <c r="A5" s="28">
        <v>1.8</v>
      </c>
      <c r="B5" s="26" t="s">
        <v>35</v>
      </c>
      <c r="C5" s="29">
        <f t="shared" si="0"/>
        <v>1.9000000000000001</v>
      </c>
      <c r="D5" s="26"/>
      <c r="E5" s="27"/>
      <c r="F5" s="4"/>
      <c r="G5" s="4"/>
    </row>
    <row r="6" spans="1:7" ht="28" customHeight="1">
      <c r="A6" s="28">
        <v>1.3</v>
      </c>
      <c r="B6" s="49" t="s">
        <v>82</v>
      </c>
      <c r="C6" s="29">
        <f t="shared" si="0"/>
        <v>3.2</v>
      </c>
      <c r="D6" s="26"/>
      <c r="E6" s="27"/>
      <c r="F6" s="4"/>
      <c r="G6" s="4"/>
    </row>
    <row r="7" spans="1:7" ht="28" customHeight="1">
      <c r="A7" s="28">
        <v>0.36</v>
      </c>
      <c r="B7" s="49" t="s">
        <v>83</v>
      </c>
      <c r="C7" s="29">
        <f t="shared" si="0"/>
        <v>3.56</v>
      </c>
      <c r="D7" s="26"/>
      <c r="E7" s="27"/>
    </row>
    <row r="8" spans="1:7" ht="24" customHeight="1">
      <c r="A8" s="28">
        <v>5.4</v>
      </c>
      <c r="B8" s="50" t="s">
        <v>85</v>
      </c>
      <c r="C8" s="29">
        <f t="shared" si="0"/>
        <v>8.9600000000000009</v>
      </c>
      <c r="D8" s="26"/>
      <c r="E8" s="27"/>
    </row>
    <row r="9" spans="1:7" ht="23" customHeight="1">
      <c r="A9" s="28">
        <v>0.31</v>
      </c>
      <c r="B9" s="26" t="s">
        <v>22</v>
      </c>
      <c r="C9" s="29">
        <f t="shared" si="0"/>
        <v>9.2700000000000014</v>
      </c>
      <c r="D9" s="26"/>
      <c r="E9" s="27"/>
    </row>
    <row r="10" spans="1:7" ht="22" customHeight="1">
      <c r="A10" s="28">
        <v>7.1</v>
      </c>
      <c r="B10" s="26" t="s">
        <v>16</v>
      </c>
      <c r="C10" s="29">
        <f t="shared" si="0"/>
        <v>16.37</v>
      </c>
      <c r="D10" s="26"/>
      <c r="E10" s="27"/>
    </row>
    <row r="11" spans="1:7" ht="22" customHeight="1">
      <c r="A11" s="28">
        <v>3.26</v>
      </c>
      <c r="B11" s="26" t="s">
        <v>28</v>
      </c>
      <c r="C11" s="29">
        <f t="shared" si="0"/>
        <v>19.630000000000003</v>
      </c>
      <c r="D11" s="26"/>
      <c r="E11" s="27"/>
    </row>
    <row r="12" spans="1:7" ht="22" customHeight="1">
      <c r="A12" s="28">
        <v>2.2599999999999998</v>
      </c>
      <c r="B12" s="26" t="s">
        <v>17</v>
      </c>
      <c r="C12" s="29">
        <f t="shared" si="0"/>
        <v>21.89</v>
      </c>
      <c r="D12" s="26"/>
      <c r="E12" s="27"/>
    </row>
    <row r="13" spans="1:7" ht="23" customHeight="1">
      <c r="A13" s="28">
        <v>0.78</v>
      </c>
      <c r="B13" s="26" t="s">
        <v>29</v>
      </c>
      <c r="C13" s="29">
        <f t="shared" si="0"/>
        <v>22.67</v>
      </c>
      <c r="D13" s="26"/>
      <c r="E13" s="27"/>
    </row>
    <row r="14" spans="1:7" ht="28" customHeight="1">
      <c r="A14" s="28">
        <v>0.76</v>
      </c>
      <c r="B14" s="49" t="s">
        <v>84</v>
      </c>
      <c r="C14" s="29">
        <f t="shared" si="0"/>
        <v>23.430000000000003</v>
      </c>
      <c r="D14" s="26"/>
      <c r="E14" s="27"/>
    </row>
    <row r="15" spans="1:7" ht="22" customHeight="1">
      <c r="A15" s="28">
        <v>1.26</v>
      </c>
      <c r="B15" s="50" t="s">
        <v>86</v>
      </c>
      <c r="C15" s="29">
        <f t="shared" si="0"/>
        <v>24.690000000000005</v>
      </c>
      <c r="D15" s="26"/>
      <c r="E15" s="27"/>
    </row>
    <row r="16" spans="1:7" ht="28" customHeight="1">
      <c r="A16" s="28">
        <v>4.7300000000000004</v>
      </c>
      <c r="B16" s="31" t="s">
        <v>72</v>
      </c>
      <c r="C16" s="29">
        <f t="shared" si="0"/>
        <v>29.420000000000005</v>
      </c>
      <c r="D16" s="26"/>
      <c r="E16" s="27"/>
    </row>
    <row r="17" spans="1:12" ht="28" customHeight="1">
      <c r="A17" s="28">
        <v>4.97</v>
      </c>
      <c r="B17" s="31" t="s">
        <v>73</v>
      </c>
      <c r="C17" s="29">
        <f t="shared" si="0"/>
        <v>34.390000000000008</v>
      </c>
      <c r="D17" s="26"/>
      <c r="E17" s="27"/>
    </row>
    <row r="18" spans="1:12" ht="28" customHeight="1">
      <c r="A18" s="28">
        <v>3</v>
      </c>
      <c r="B18" s="31" t="s">
        <v>74</v>
      </c>
      <c r="C18" s="29">
        <f t="shared" si="0"/>
        <v>37.390000000000008</v>
      </c>
      <c r="D18" s="26"/>
      <c r="E18" s="27"/>
    </row>
    <row r="19" spans="1:12" ht="28" customHeight="1">
      <c r="A19" s="28">
        <v>2.06</v>
      </c>
      <c r="B19" s="31" t="s">
        <v>75</v>
      </c>
      <c r="C19" s="29">
        <f t="shared" si="0"/>
        <v>39.45000000000001</v>
      </c>
      <c r="D19" s="26"/>
      <c r="E19" s="27"/>
    </row>
    <row r="20" spans="1:12" ht="28" customHeight="1">
      <c r="A20" s="28">
        <v>3</v>
      </c>
      <c r="B20" s="49" t="s">
        <v>87</v>
      </c>
      <c r="C20" s="29">
        <f t="shared" si="0"/>
        <v>42.45000000000001</v>
      </c>
      <c r="D20" s="26"/>
      <c r="E20" s="30" t="s">
        <v>9</v>
      </c>
    </row>
    <row r="21" spans="1:12" ht="28" customHeight="1">
      <c r="A21" s="28">
        <v>6.04</v>
      </c>
      <c r="B21" s="31" t="s">
        <v>76</v>
      </c>
      <c r="C21" s="29">
        <f t="shared" si="0"/>
        <v>48.490000000000009</v>
      </c>
      <c r="D21" s="26"/>
      <c r="E21" s="27"/>
    </row>
    <row r="22" spans="1:12" ht="28" customHeight="1">
      <c r="A22" s="28">
        <v>8.08</v>
      </c>
      <c r="B22" s="49" t="s">
        <v>88</v>
      </c>
      <c r="C22" s="29">
        <f t="shared" si="0"/>
        <v>56.570000000000007</v>
      </c>
      <c r="D22" s="26"/>
      <c r="E22" s="27"/>
    </row>
    <row r="23" spans="1:12" ht="23" customHeight="1">
      <c r="A23" s="28">
        <v>10.07</v>
      </c>
      <c r="B23" s="26" t="s">
        <v>2</v>
      </c>
      <c r="C23" s="29">
        <f t="shared" si="0"/>
        <v>66.640000000000015</v>
      </c>
      <c r="D23" s="26"/>
      <c r="E23" s="27"/>
    </row>
    <row r="24" spans="1:12" ht="22" customHeight="1">
      <c r="A24" s="28">
        <v>0.9</v>
      </c>
      <c r="B24" s="26" t="s">
        <v>1</v>
      </c>
      <c r="C24" s="29">
        <f t="shared" si="0"/>
        <v>67.54000000000002</v>
      </c>
      <c r="D24" s="26"/>
      <c r="E24" s="27"/>
      <c r="F24" s="4"/>
      <c r="G24" s="4"/>
      <c r="H24" s="4"/>
      <c r="I24" s="4"/>
      <c r="J24" s="4"/>
      <c r="K24" s="4"/>
      <c r="L24" s="4"/>
    </row>
    <row r="25" spans="1:12" s="7" customFormat="1" ht="22" customHeight="1">
      <c r="A25" s="28">
        <v>0.39</v>
      </c>
      <c r="B25" s="26" t="s">
        <v>24</v>
      </c>
      <c r="C25" s="29">
        <f t="shared" si="0"/>
        <v>67.930000000000021</v>
      </c>
      <c r="D25" s="30" t="s">
        <v>18</v>
      </c>
      <c r="E25" s="30" t="s">
        <v>19</v>
      </c>
      <c r="F25" s="6"/>
      <c r="G25" s="6"/>
      <c r="H25" s="6"/>
      <c r="I25" s="6"/>
      <c r="J25" s="6"/>
      <c r="K25" s="6"/>
      <c r="L25" s="6"/>
    </row>
    <row r="26" spans="1:12" s="7" customFormat="1" ht="21" customHeight="1">
      <c r="A26" s="28">
        <v>3.21</v>
      </c>
      <c r="B26" s="26" t="s">
        <v>23</v>
      </c>
      <c r="C26" s="29">
        <f t="shared" si="0"/>
        <v>71.140000000000015</v>
      </c>
      <c r="D26" s="32"/>
      <c r="E26" s="32"/>
      <c r="F26" s="6"/>
      <c r="G26" s="6"/>
      <c r="H26" s="6"/>
      <c r="I26" s="6"/>
      <c r="J26" s="6"/>
      <c r="K26" s="6"/>
      <c r="L26" s="6"/>
    </row>
    <row r="27" spans="1:12" s="7" customFormat="1" ht="23" customHeight="1">
      <c r="A27" s="28">
        <v>3.6</v>
      </c>
      <c r="B27" s="26" t="s">
        <v>3</v>
      </c>
      <c r="C27" s="29">
        <f t="shared" si="0"/>
        <v>74.740000000000009</v>
      </c>
      <c r="D27" s="26"/>
      <c r="E27" s="30"/>
      <c r="F27" s="6"/>
      <c r="G27" s="6"/>
      <c r="H27" s="6"/>
      <c r="I27" s="6"/>
      <c r="J27" s="6"/>
      <c r="K27" s="6"/>
      <c r="L27" s="6"/>
    </row>
    <row r="28" spans="1:12" ht="28" customHeight="1">
      <c r="A28" s="33">
        <v>7.85</v>
      </c>
      <c r="B28" s="34" t="s">
        <v>77</v>
      </c>
      <c r="C28" s="29">
        <f t="shared" si="0"/>
        <v>82.59</v>
      </c>
      <c r="D28" s="35" t="s">
        <v>21</v>
      </c>
      <c r="E28" s="30" t="s">
        <v>13</v>
      </c>
      <c r="F28" s="4"/>
      <c r="G28" s="4"/>
      <c r="H28" s="4"/>
      <c r="I28" s="4"/>
      <c r="J28" s="4"/>
      <c r="K28" s="4"/>
      <c r="L28" s="4"/>
    </row>
    <row r="29" spans="1:12" ht="20" customHeight="1">
      <c r="B29" s="17" t="s">
        <v>55</v>
      </c>
    </row>
    <row r="30" spans="1:12" ht="28" customHeight="1">
      <c r="B30" s="5" t="s">
        <v>31</v>
      </c>
    </row>
  </sheetData>
  <phoneticPr fontId="20" type="noConversion"/>
  <pageMargins left="0.75" right="0.75" top="1" bottom="1" header="0.5" footer="0.5"/>
  <pageSetup scale="84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pageSetUpPr fitToPage="1"/>
  </sheetPr>
  <dimension ref="A1:L16"/>
  <sheetViews>
    <sheetView showGridLines="0" workbookViewId="0">
      <selection activeCell="B6" sqref="B6"/>
    </sheetView>
  </sheetViews>
  <sheetFormatPr baseColWidth="10" defaultColWidth="9.83203125" defaultRowHeight="28" customHeight="1" x14ac:dyDescent="0"/>
  <cols>
    <col min="1" max="1" width="7.1640625" style="1" customWidth="1"/>
    <col min="2" max="2" width="59" style="5" customWidth="1"/>
    <col min="3" max="3" width="7.83203125" style="1" customWidth="1"/>
    <col min="4" max="4" width="11.33203125" style="5" customWidth="1"/>
    <col min="5" max="5" width="8.1640625" style="5" customWidth="1"/>
    <col min="6" max="16384" width="9.83203125" style="5"/>
  </cols>
  <sheetData>
    <row r="1" spans="1:12" s="3" customFormat="1" ht="22" customHeight="1">
      <c r="A1" s="21" t="s">
        <v>5</v>
      </c>
      <c r="B1" s="36" t="s">
        <v>71</v>
      </c>
      <c r="C1" s="21" t="s">
        <v>8</v>
      </c>
      <c r="D1" s="23" t="s">
        <v>6</v>
      </c>
      <c r="E1" s="23" t="s">
        <v>7</v>
      </c>
      <c r="F1" s="2"/>
      <c r="G1" s="2"/>
      <c r="H1" s="2"/>
      <c r="I1" s="2"/>
      <c r="J1" s="2"/>
      <c r="K1" s="2"/>
      <c r="L1" s="2"/>
    </row>
    <row r="2" spans="1:12" ht="28" customHeight="1">
      <c r="A2" s="28">
        <v>12.9</v>
      </c>
      <c r="B2" s="37" t="s">
        <v>78</v>
      </c>
      <c r="C2" s="29">
        <f>'1'!C28+A2</f>
        <v>95.490000000000009</v>
      </c>
      <c r="D2" s="27"/>
      <c r="E2" s="27"/>
      <c r="F2" s="4"/>
      <c r="G2" s="4"/>
      <c r="H2" s="4"/>
      <c r="I2" s="4"/>
      <c r="J2" s="4"/>
      <c r="K2" s="4"/>
      <c r="L2" s="4"/>
    </row>
    <row r="3" spans="1:12" ht="28" customHeight="1">
      <c r="A3" s="28">
        <v>12.08</v>
      </c>
      <c r="B3" s="37" t="s">
        <v>79</v>
      </c>
      <c r="C3" s="29">
        <f t="shared" ref="C3:C14" si="0">C2+A3</f>
        <v>107.57000000000001</v>
      </c>
      <c r="D3" s="27"/>
      <c r="E3" s="27"/>
      <c r="F3" s="4"/>
      <c r="G3" s="4"/>
      <c r="H3" s="4"/>
      <c r="I3" s="4"/>
      <c r="J3" s="4"/>
      <c r="K3" s="4"/>
      <c r="L3" s="4"/>
    </row>
    <row r="4" spans="1:12" ht="28" customHeight="1">
      <c r="A4" s="28">
        <v>8.43</v>
      </c>
      <c r="B4" s="37" t="s">
        <v>30</v>
      </c>
      <c r="C4" s="29">
        <f t="shared" si="0"/>
        <v>116</v>
      </c>
      <c r="D4" s="30" t="s">
        <v>0</v>
      </c>
      <c r="E4" s="30" t="s">
        <v>20</v>
      </c>
    </row>
    <row r="5" spans="1:12" ht="28" customHeight="1">
      <c r="A5" s="28">
        <v>1.0900000000000001</v>
      </c>
      <c r="B5" s="51" t="s">
        <v>90</v>
      </c>
      <c r="C5" s="29">
        <f t="shared" si="0"/>
        <v>117.09</v>
      </c>
      <c r="D5" s="27"/>
      <c r="E5" s="27"/>
    </row>
    <row r="6" spans="1:12" ht="28" customHeight="1">
      <c r="A6" s="28">
        <v>1.08</v>
      </c>
      <c r="B6" s="51" t="s">
        <v>89</v>
      </c>
      <c r="C6" s="29">
        <f t="shared" si="0"/>
        <v>118.17</v>
      </c>
      <c r="D6" s="30" t="s">
        <v>10</v>
      </c>
      <c r="E6" s="30" t="s">
        <v>20</v>
      </c>
    </row>
    <row r="7" spans="1:12" ht="23" customHeight="1">
      <c r="A7" s="28">
        <v>0.81</v>
      </c>
      <c r="B7" s="27" t="s">
        <v>25</v>
      </c>
      <c r="C7" s="29">
        <f t="shared" si="0"/>
        <v>118.98</v>
      </c>
      <c r="D7" s="27"/>
      <c r="E7" s="27"/>
    </row>
    <row r="8" spans="1:12" ht="23" customHeight="1">
      <c r="A8" s="28">
        <v>3.51</v>
      </c>
      <c r="B8" s="27" t="s">
        <v>4</v>
      </c>
      <c r="C8" s="29">
        <f t="shared" si="0"/>
        <v>122.49000000000001</v>
      </c>
      <c r="D8" s="27"/>
      <c r="E8" s="27"/>
    </row>
    <row r="9" spans="1:12" ht="22" customHeight="1">
      <c r="A9" s="28">
        <v>4.42</v>
      </c>
      <c r="B9" s="27" t="s">
        <v>11</v>
      </c>
      <c r="C9" s="29">
        <f t="shared" si="0"/>
        <v>126.91000000000001</v>
      </c>
      <c r="D9" s="27"/>
      <c r="E9" s="27"/>
    </row>
    <row r="10" spans="1:12" ht="22" customHeight="1">
      <c r="A10" s="28">
        <v>3.17</v>
      </c>
      <c r="B10" s="27" t="s">
        <v>12</v>
      </c>
      <c r="C10" s="29">
        <f t="shared" si="0"/>
        <v>130.08000000000001</v>
      </c>
      <c r="D10" s="27"/>
      <c r="E10" s="27"/>
    </row>
    <row r="11" spans="1:12" ht="20" customHeight="1">
      <c r="A11" s="28">
        <v>4.21</v>
      </c>
      <c r="B11" s="37" t="s">
        <v>27</v>
      </c>
      <c r="C11" s="29">
        <f t="shared" si="0"/>
        <v>134.29000000000002</v>
      </c>
      <c r="D11" s="27"/>
      <c r="E11" s="27"/>
    </row>
    <row r="12" spans="1:12" ht="22" customHeight="1">
      <c r="A12" s="28">
        <v>5.85</v>
      </c>
      <c r="B12" s="27" t="s">
        <v>14</v>
      </c>
      <c r="C12" s="29">
        <f t="shared" si="0"/>
        <v>140.14000000000001</v>
      </c>
      <c r="D12" s="27"/>
      <c r="E12" s="27"/>
    </row>
    <row r="13" spans="1:12" ht="21" customHeight="1">
      <c r="A13" s="28">
        <v>7.35</v>
      </c>
      <c r="B13" s="27" t="s">
        <v>26</v>
      </c>
      <c r="C13" s="29">
        <f t="shared" si="0"/>
        <v>147.49</v>
      </c>
      <c r="D13" s="27"/>
      <c r="E13" s="27"/>
    </row>
    <row r="14" spans="1:12" ht="28" customHeight="1">
      <c r="A14" s="29">
        <v>5.38</v>
      </c>
      <c r="B14" s="51" t="s">
        <v>91</v>
      </c>
      <c r="C14" s="29">
        <f t="shared" si="0"/>
        <v>152.87</v>
      </c>
      <c r="D14" s="30" t="s">
        <v>15</v>
      </c>
      <c r="E14" s="30" t="s">
        <v>19</v>
      </c>
    </row>
    <row r="15" spans="1:12" ht="17" customHeight="1">
      <c r="A15" s="38"/>
      <c r="B15" s="39" t="s">
        <v>55</v>
      </c>
      <c r="C15" s="38"/>
      <c r="D15" s="40"/>
      <c r="E15" s="40"/>
    </row>
    <row r="16" spans="1:12" ht="28" customHeight="1">
      <c r="A16" s="41"/>
      <c r="B16" s="39" t="s">
        <v>31</v>
      </c>
      <c r="C16" s="41"/>
      <c r="D16" s="39"/>
      <c r="E16" s="39"/>
    </row>
  </sheetData>
  <phoneticPr fontId="20" type="noConversion"/>
  <pageMargins left="0.75" right="0.75" top="1" bottom="1" header="0.5" footer="0.5"/>
  <pageSetup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14"/>
  <sheetViews>
    <sheetView workbookViewId="0">
      <selection activeCell="B15" sqref="B15"/>
    </sheetView>
  </sheetViews>
  <sheetFormatPr baseColWidth="10" defaultRowHeight="13" x14ac:dyDescent="0"/>
  <cols>
    <col min="1" max="1" width="7.83203125" customWidth="1"/>
    <col min="2" max="2" width="72.5" style="14" customWidth="1"/>
    <col min="3" max="3" width="9.5" style="14" customWidth="1"/>
    <col min="5" max="5" width="12.83203125" style="14" customWidth="1"/>
  </cols>
  <sheetData>
    <row r="1" spans="1:5" ht="21" customHeight="1">
      <c r="A1" s="18" t="s">
        <v>5</v>
      </c>
      <c r="B1" s="11" t="s">
        <v>80</v>
      </c>
      <c r="C1" s="19" t="s">
        <v>8</v>
      </c>
      <c r="D1" s="18" t="s">
        <v>81</v>
      </c>
      <c r="E1" s="11" t="s">
        <v>6</v>
      </c>
    </row>
    <row r="2" spans="1:5" ht="23" customHeight="1">
      <c r="A2" s="13">
        <v>0</v>
      </c>
      <c r="B2" s="13" t="s">
        <v>36</v>
      </c>
      <c r="C2" s="9">
        <v>152.87</v>
      </c>
      <c r="D2" s="13">
        <v>0</v>
      </c>
      <c r="E2" s="13" t="s">
        <v>15</v>
      </c>
    </row>
    <row r="3" spans="1:5" ht="23" customHeight="1">
      <c r="A3" s="13">
        <v>5.38</v>
      </c>
      <c r="B3" s="12" t="s">
        <v>37</v>
      </c>
      <c r="C3" s="9">
        <v>158.25</v>
      </c>
      <c r="D3" s="13">
        <v>5.38</v>
      </c>
      <c r="E3" s="13"/>
    </row>
    <row r="4" spans="1:5" ht="22" customHeight="1">
      <c r="A4" s="13">
        <v>7.08</v>
      </c>
      <c r="B4" s="13" t="s">
        <v>38</v>
      </c>
      <c r="C4" s="9">
        <v>165.33</v>
      </c>
      <c r="D4" s="13">
        <v>12.46</v>
      </c>
      <c r="E4" s="13"/>
    </row>
    <row r="5" spans="1:5" ht="23" customHeight="1">
      <c r="A5" s="13">
        <v>21.16</v>
      </c>
      <c r="B5" s="13" t="s">
        <v>39</v>
      </c>
      <c r="C5" s="9">
        <v>186.49</v>
      </c>
      <c r="D5" s="13">
        <v>33.619999999999997</v>
      </c>
      <c r="E5" s="13"/>
    </row>
    <row r="6" spans="1:5" ht="21" customHeight="1">
      <c r="A6" s="13">
        <v>0.81</v>
      </c>
      <c r="B6" s="13" t="s">
        <v>92</v>
      </c>
      <c r="C6" s="9">
        <v>187.3</v>
      </c>
      <c r="D6" s="13">
        <v>34.43</v>
      </c>
      <c r="E6" s="13" t="s">
        <v>10</v>
      </c>
    </row>
    <row r="7" spans="1:5" ht="21" customHeight="1">
      <c r="A7" s="13">
        <v>1.08</v>
      </c>
      <c r="B7" s="13" t="s">
        <v>40</v>
      </c>
      <c r="C7" s="9">
        <v>188.38</v>
      </c>
      <c r="D7" s="13">
        <v>35.51</v>
      </c>
      <c r="E7" s="13"/>
    </row>
    <row r="8" spans="1:5" ht="23" customHeight="1">
      <c r="A8" s="13">
        <v>1.0900000000000001</v>
      </c>
      <c r="B8" s="13" t="s">
        <v>41</v>
      </c>
      <c r="C8" s="9">
        <v>189.47</v>
      </c>
      <c r="D8" s="13">
        <v>36.6</v>
      </c>
      <c r="E8" s="13"/>
    </row>
    <row r="9" spans="1:5" ht="22" customHeight="1">
      <c r="A9" s="13">
        <v>8.43</v>
      </c>
      <c r="B9" s="13" t="s">
        <v>42</v>
      </c>
      <c r="C9" s="9">
        <v>197.9</v>
      </c>
      <c r="D9" s="13">
        <v>45.03</v>
      </c>
      <c r="E9" s="13"/>
    </row>
    <row r="10" spans="1:5" ht="22" customHeight="1">
      <c r="A10" s="13">
        <v>12.08</v>
      </c>
      <c r="B10" s="13" t="s">
        <v>43</v>
      </c>
      <c r="C10" s="9">
        <v>209.98</v>
      </c>
      <c r="D10" s="13">
        <v>57.11</v>
      </c>
      <c r="E10" s="13"/>
    </row>
    <row r="11" spans="1:5" ht="27" customHeight="1">
      <c r="A11" s="9">
        <v>12.9</v>
      </c>
      <c r="B11" s="9" t="s">
        <v>53</v>
      </c>
      <c r="C11" s="9">
        <v>222.88</v>
      </c>
      <c r="D11" s="9">
        <v>70.010000000000005</v>
      </c>
      <c r="E11" s="13" t="s">
        <v>21</v>
      </c>
    </row>
    <row r="12" spans="1:5" ht="27" customHeight="1">
      <c r="A12" s="9">
        <v>7.2</v>
      </c>
      <c r="B12" s="19" t="s">
        <v>56</v>
      </c>
      <c r="C12" s="9">
        <v>230.08</v>
      </c>
      <c r="D12" s="9">
        <v>77.209999999999994</v>
      </c>
      <c r="E12" s="13"/>
    </row>
    <row r="13" spans="1:5" ht="21" customHeight="1">
      <c r="A13" s="5"/>
      <c r="B13" s="17" t="s">
        <v>55</v>
      </c>
      <c r="C13" s="42"/>
      <c r="D13" s="5"/>
      <c r="E13" s="16"/>
    </row>
    <row r="14" spans="1:5" ht="15" customHeight="1">
      <c r="A14" s="5"/>
      <c r="B14" s="1" t="s">
        <v>31</v>
      </c>
      <c r="C14" s="1"/>
      <c r="D14" s="5"/>
      <c r="E14" s="1"/>
    </row>
  </sheetData>
  <phoneticPr fontId="20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24"/>
  <sheetViews>
    <sheetView workbookViewId="0">
      <selection sqref="A1:D24"/>
    </sheetView>
  </sheetViews>
  <sheetFormatPr baseColWidth="10" defaultRowHeight="13" x14ac:dyDescent="0"/>
  <cols>
    <col min="1" max="1" width="7.6640625" style="14" customWidth="1"/>
    <col min="2" max="2" width="76.5" customWidth="1"/>
    <col min="3" max="3" width="10.83203125" style="14"/>
  </cols>
  <sheetData>
    <row r="1" spans="1:4" ht="23" customHeight="1">
      <c r="A1" s="43" t="s">
        <v>5</v>
      </c>
      <c r="B1" s="20" t="s">
        <v>54</v>
      </c>
      <c r="C1" s="15" t="s">
        <v>8</v>
      </c>
      <c r="D1" s="8" t="s">
        <v>81</v>
      </c>
    </row>
    <row r="2" spans="1:4" ht="22" customHeight="1">
      <c r="A2" s="9">
        <v>0</v>
      </c>
      <c r="B2" s="44" t="s">
        <v>57</v>
      </c>
      <c r="C2" s="44">
        <v>230.08</v>
      </c>
      <c r="D2" s="9">
        <v>0</v>
      </c>
    </row>
    <row r="3" spans="1:4" ht="23" customHeight="1">
      <c r="A3" s="9">
        <v>0.65</v>
      </c>
      <c r="B3" s="44" t="s">
        <v>44</v>
      </c>
      <c r="C3" s="9">
        <v>230.73</v>
      </c>
      <c r="D3" s="44">
        <v>0.65</v>
      </c>
    </row>
    <row r="4" spans="1:4" ht="24" customHeight="1">
      <c r="A4" s="9">
        <v>3.6</v>
      </c>
      <c r="B4" s="44" t="s">
        <v>45</v>
      </c>
      <c r="C4" s="9">
        <v>234.33</v>
      </c>
      <c r="D4" s="44">
        <v>4.25</v>
      </c>
    </row>
    <row r="5" spans="1:4" ht="24" customHeight="1">
      <c r="A5" s="9">
        <v>3.21</v>
      </c>
      <c r="B5" s="44" t="s">
        <v>46</v>
      </c>
      <c r="C5" s="9">
        <v>237.54</v>
      </c>
      <c r="D5" s="44">
        <v>7.46</v>
      </c>
    </row>
    <row r="6" spans="1:4" ht="24" customHeight="1">
      <c r="A6" s="9">
        <v>0.39</v>
      </c>
      <c r="B6" s="44" t="s">
        <v>47</v>
      </c>
      <c r="C6" s="9">
        <v>237.93</v>
      </c>
      <c r="D6" s="44">
        <v>7.85</v>
      </c>
    </row>
    <row r="7" spans="1:4" ht="24" customHeight="1">
      <c r="A7" s="9">
        <v>0.9</v>
      </c>
      <c r="B7" s="44" t="s">
        <v>48</v>
      </c>
      <c r="C7" s="9">
        <v>238.83</v>
      </c>
      <c r="D7" s="44">
        <v>8.75</v>
      </c>
    </row>
    <row r="8" spans="1:4" ht="24" customHeight="1">
      <c r="A8" s="9">
        <v>10.07</v>
      </c>
      <c r="B8" s="44" t="s">
        <v>49</v>
      </c>
      <c r="C8" s="9">
        <v>248.9</v>
      </c>
      <c r="D8" s="44">
        <v>18.82</v>
      </c>
    </row>
    <row r="9" spans="1:4" ht="25" customHeight="1">
      <c r="A9" s="9">
        <v>7.98</v>
      </c>
      <c r="B9" s="44" t="s">
        <v>50</v>
      </c>
      <c r="C9" s="9">
        <v>256.88</v>
      </c>
      <c r="D9" s="44">
        <v>26.8</v>
      </c>
    </row>
    <row r="10" spans="1:4" ht="24" customHeight="1">
      <c r="A10" s="9">
        <v>6.14</v>
      </c>
      <c r="B10" s="44" t="s">
        <v>68</v>
      </c>
      <c r="C10" s="9">
        <v>263.02</v>
      </c>
      <c r="D10" s="44">
        <v>32.94</v>
      </c>
    </row>
    <row r="11" spans="1:4" ht="23" customHeight="1">
      <c r="A11" s="9">
        <v>3</v>
      </c>
      <c r="B11" s="44" t="s">
        <v>58</v>
      </c>
      <c r="C11" s="9">
        <v>266.02</v>
      </c>
      <c r="D11" s="44">
        <v>35.94</v>
      </c>
    </row>
    <row r="12" spans="1:4" ht="23" customHeight="1">
      <c r="A12" s="9">
        <v>2</v>
      </c>
      <c r="B12" s="44" t="s">
        <v>59</v>
      </c>
      <c r="C12" s="9">
        <v>268.02</v>
      </c>
      <c r="D12" s="44">
        <v>37.94</v>
      </c>
    </row>
    <row r="13" spans="1:4" ht="23" customHeight="1">
      <c r="A13" s="9">
        <v>10.8</v>
      </c>
      <c r="B13" s="44" t="s">
        <v>60</v>
      </c>
      <c r="C13" s="9">
        <v>278.82</v>
      </c>
      <c r="D13" s="44">
        <v>48.74</v>
      </c>
    </row>
    <row r="14" spans="1:4" ht="23" customHeight="1">
      <c r="A14" s="9">
        <v>3.2</v>
      </c>
      <c r="B14" s="44" t="s">
        <v>69</v>
      </c>
      <c r="C14" s="9">
        <v>282.02</v>
      </c>
      <c r="D14" s="44">
        <v>51.94</v>
      </c>
    </row>
    <row r="15" spans="1:4" ht="23" customHeight="1">
      <c r="A15" s="9">
        <v>0.8</v>
      </c>
      <c r="B15" s="44" t="s">
        <v>61</v>
      </c>
      <c r="C15" s="9">
        <v>282.82</v>
      </c>
      <c r="D15" s="44">
        <v>52.74</v>
      </c>
    </row>
    <row r="16" spans="1:4" ht="23" customHeight="1">
      <c r="A16" s="9">
        <v>3.04</v>
      </c>
      <c r="B16" s="44" t="s">
        <v>63</v>
      </c>
      <c r="C16" s="9">
        <v>285.86</v>
      </c>
      <c r="D16" s="44">
        <v>55.78</v>
      </c>
    </row>
    <row r="17" spans="1:4" ht="23" customHeight="1">
      <c r="A17" s="9">
        <v>10.36</v>
      </c>
      <c r="B17" s="44" t="s">
        <v>62</v>
      </c>
      <c r="C17" s="9">
        <v>296.22000000000003</v>
      </c>
      <c r="D17" s="44">
        <v>66.14</v>
      </c>
    </row>
    <row r="18" spans="1:4" ht="20" customHeight="1">
      <c r="A18" s="9">
        <v>5.71</v>
      </c>
      <c r="B18" s="44" t="s">
        <v>64</v>
      </c>
      <c r="C18" s="44">
        <v>301.93</v>
      </c>
      <c r="D18" s="44">
        <v>71.849999999999994</v>
      </c>
    </row>
    <row r="19" spans="1:4" ht="20" customHeight="1">
      <c r="A19" s="9">
        <v>0.36</v>
      </c>
      <c r="B19" s="44" t="s">
        <v>65</v>
      </c>
      <c r="C19" s="44">
        <v>302.29000000000002</v>
      </c>
      <c r="D19" s="44">
        <v>72.209999999999994</v>
      </c>
    </row>
    <row r="20" spans="1:4" ht="24" customHeight="1">
      <c r="A20" s="9"/>
      <c r="B20" s="45" t="s">
        <v>51</v>
      </c>
      <c r="C20" s="9"/>
      <c r="D20" s="8"/>
    </row>
    <row r="21" spans="1:4" ht="20" customHeight="1">
      <c r="A21" s="9">
        <v>3.1</v>
      </c>
      <c r="B21" s="44" t="s">
        <v>66</v>
      </c>
      <c r="C21" s="44">
        <v>305.39</v>
      </c>
      <c r="D21" s="44">
        <v>75.31</v>
      </c>
    </row>
    <row r="22" spans="1:4" ht="24" customHeight="1">
      <c r="A22" s="9">
        <v>0.1</v>
      </c>
      <c r="B22" s="44" t="s">
        <v>67</v>
      </c>
      <c r="C22" s="44">
        <v>305.49</v>
      </c>
      <c r="D22" s="44">
        <v>75.41</v>
      </c>
    </row>
    <row r="23" spans="1:4" ht="24" customHeight="1">
      <c r="A23" s="42"/>
      <c r="B23" s="46" t="s">
        <v>55</v>
      </c>
      <c r="C23" s="47"/>
      <c r="D23" s="10"/>
    </row>
    <row r="24" spans="1:4" ht="24" customHeight="1">
      <c r="A24" s="42"/>
      <c r="B24" s="47" t="s">
        <v>31</v>
      </c>
      <c r="C24" s="48" t="s">
        <v>52</v>
      </c>
      <c r="D24" s="10"/>
    </row>
  </sheetData>
  <phoneticPr fontId="20" type="noConversion"/>
  <pageMargins left="0.5" right="0.5" top="1" bottom="1" header="0.5" footer="0.5"/>
  <pageSetup scale="8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Manager/>
  <Company>AdventureCORPS, Inc.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Kostman</dc:creator>
  <cp:keywords/>
  <dc:description/>
  <cp:lastModifiedBy>Chris Kostman</cp:lastModifiedBy>
  <cp:lastPrinted>2014-05-30T15:24:34Z</cp:lastPrinted>
  <dcterms:created xsi:type="dcterms:W3CDTF">2000-09-07T23:03:57Z</dcterms:created>
  <dcterms:modified xsi:type="dcterms:W3CDTF">2014-06-05T21:20:12Z</dcterms:modified>
  <cp:category/>
</cp:coreProperties>
</file>